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oba1\Desktop\Desktop\2023. godina\WEB\Javna nabava\jednostavna nabava\Rasvjeta\"/>
    </mc:Choice>
  </mc:AlternateContent>
  <xr:revisionPtr revIDLastSave="0" documentId="8_{46809265-F7BA-42E1-8238-C2DA2DF47050}" xr6:coauthVersionLast="47" xr6:coauthVersionMax="47" xr10:uidLastSave="{00000000-0000-0000-0000-000000000000}"/>
  <bookViews>
    <workbookView xWindow="-120" yWindow="-120" windowWidth="29040" windowHeight="15840" tabRatio="920" xr2:uid="{00000000-000D-0000-FFFF-FFFF00000000}"/>
  </bookViews>
  <sheets>
    <sheet name="Troškovnik" sheetId="28" r:id="rId1"/>
  </sheets>
  <definedNames>
    <definedName name="_xlnm.Print_Area" localSheetId="0">Troškovnik!$A$1:$F$124</definedName>
  </definedNames>
  <calcPr calcId="191029"/>
</workbook>
</file>

<file path=xl/calcChain.xml><?xml version="1.0" encoding="utf-8"?>
<calcChain xmlns="http://schemas.openxmlformats.org/spreadsheetml/2006/main">
  <c r="F103" i="28" l="1"/>
  <c r="F104" i="28"/>
  <c r="F61" i="28"/>
  <c r="F21" i="28"/>
  <c r="F23" i="28" l="1"/>
  <c r="F22" i="28"/>
  <c r="F16" i="28"/>
  <c r="F15" i="28"/>
  <c r="F34" i="28"/>
  <c r="F59" i="28"/>
  <c r="F58" i="28"/>
  <c r="F69" i="28"/>
  <c r="F68" i="28"/>
  <c r="F101" i="28" l="1"/>
  <c r="F100" i="28"/>
  <c r="F99" i="28"/>
  <c r="F98" i="28"/>
  <c r="F97" i="28"/>
  <c r="F96" i="28"/>
  <c r="F95" i="28"/>
  <c r="F92" i="28"/>
  <c r="F91" i="28"/>
  <c r="F90" i="28"/>
  <c r="F89" i="28"/>
  <c r="F88" i="28"/>
  <c r="F87" i="28"/>
  <c r="F86" i="28"/>
  <c r="F83" i="28"/>
  <c r="F82" i="28"/>
  <c r="F81" i="28"/>
  <c r="F80" i="28"/>
  <c r="F79" i="28"/>
  <c r="F78" i="28"/>
  <c r="F77" i="28"/>
  <c r="F70" i="28"/>
  <c r="F67" i="28"/>
  <c r="F72" i="28" l="1"/>
  <c r="F113" i="28" s="1"/>
  <c r="F106" i="28"/>
  <c r="F115" i="28" s="1"/>
  <c r="F60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0" i="28"/>
  <c r="F19" i="28"/>
  <c r="F18" i="28"/>
  <c r="F10" i="28"/>
  <c r="F11" i="28"/>
  <c r="F12" i="28"/>
  <c r="F13" i="28"/>
  <c r="F14" i="28"/>
  <c r="F17" i="28"/>
  <c r="F9" i="28"/>
  <c r="F63" i="28" l="1"/>
  <c r="F111" i="28" s="1"/>
  <c r="F117" i="28" s="1"/>
</calcChain>
</file>

<file path=xl/sharedStrings.xml><?xml version="1.0" encoding="utf-8"?>
<sst xmlns="http://schemas.openxmlformats.org/spreadsheetml/2006/main" count="272" uniqueCount="171">
  <si>
    <t>REDNI BROJ</t>
  </si>
  <si>
    <t>OPIS STAVKE</t>
  </si>
  <si>
    <t>JEDINICA MJERE</t>
  </si>
  <si>
    <t>1.</t>
  </si>
  <si>
    <t>2.</t>
  </si>
  <si>
    <t>3.</t>
  </si>
  <si>
    <t>1.1.</t>
  </si>
  <si>
    <t>1.2.</t>
  </si>
  <si>
    <t>2.1.</t>
  </si>
  <si>
    <t>3.1.</t>
  </si>
  <si>
    <t>1.3.</t>
  </si>
  <si>
    <t>1.4.</t>
  </si>
  <si>
    <t>A</t>
  </si>
  <si>
    <t>grlo porculansko – E 27</t>
  </si>
  <si>
    <t>kom</t>
  </si>
  <si>
    <t>4.</t>
  </si>
  <si>
    <t>žarulja VTNa/E – 70 W</t>
  </si>
  <si>
    <t>5.</t>
  </si>
  <si>
    <t>žarulja VTNa/E – 150 W</t>
  </si>
  <si>
    <t>6.</t>
  </si>
  <si>
    <t>žarulja VTNa/E – 250 W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</si>
  <si>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</si>
  <si>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</si>
  <si>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</si>
  <si>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</si>
  <si>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</si>
  <si>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</si>
  <si>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</si>
  <si>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</si>
  <si>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</si>
  <si>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</si>
  <si>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</si>
  <si>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</si>
  <si>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</si>
  <si>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</si>
  <si>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LUXOMAT klasični</t>
  </si>
  <si>
    <t>21.</t>
  </si>
  <si>
    <t>fotosenzor MSI 2004 F</t>
  </si>
  <si>
    <t>22.</t>
  </si>
  <si>
    <t>tjedno programirajući uređaj za uključivanje javne rasvjete</t>
  </si>
  <si>
    <t>23.</t>
  </si>
  <si>
    <t>24.</t>
  </si>
  <si>
    <t>25.</t>
  </si>
  <si>
    <t>26.</t>
  </si>
  <si>
    <t>sklopnik CN 63</t>
  </si>
  <si>
    <t>27.</t>
  </si>
  <si>
    <t>m</t>
  </si>
  <si>
    <t>28.</t>
  </si>
  <si>
    <t>29.</t>
  </si>
  <si>
    <t>30.</t>
  </si>
  <si>
    <t>Al – Cu stezaljke 35/6 mm²</t>
  </si>
  <si>
    <t>31.</t>
  </si>
  <si>
    <t>zatezna stezaljka SKS</t>
  </si>
  <si>
    <t>32.</t>
  </si>
  <si>
    <t>ovjesna stezaljka SKS</t>
  </si>
  <si>
    <t>33.</t>
  </si>
  <si>
    <t>34.</t>
  </si>
  <si>
    <t>35.</t>
  </si>
  <si>
    <t>36.</t>
  </si>
  <si>
    <t>37.</t>
  </si>
  <si>
    <t>obujmice za betonsku nogaru – jednostruke</t>
  </si>
  <si>
    <t>38.</t>
  </si>
  <si>
    <t>39.</t>
  </si>
  <si>
    <t>propaljivač za žarulju NaV-E70-150 W</t>
  </si>
  <si>
    <t>40.</t>
  </si>
  <si>
    <t>41.</t>
  </si>
  <si>
    <t>42.</t>
  </si>
  <si>
    <t>LED svjetiljka, snage 30 W, 3000 K</t>
  </si>
  <si>
    <t>LED svjetiljka, snage 60 W, 3000 K</t>
  </si>
  <si>
    <r>
      <t xml:space="preserve">CIJEV rebrasta za beton </t>
    </r>
    <r>
      <rPr>
        <sz val="10"/>
        <rFont val="Arial"/>
        <family val="2"/>
        <charset val="238"/>
      </rPr>
      <t>Ø</t>
    </r>
    <r>
      <rPr>
        <sz val="10"/>
        <rFont val="Trebuchet MS"/>
        <family val="2"/>
        <charset val="238"/>
      </rPr>
      <t xml:space="preserve">32: 1,0 metar </t>
    </r>
  </si>
  <si>
    <t>PVC traka upozorenja "POZOR ENERGETSKI KABEL"</t>
  </si>
  <si>
    <t>LED reflektor snage 10 W</t>
  </si>
  <si>
    <t>LED reflektor snage 20 W</t>
  </si>
  <si>
    <r>
      <t>energetski kabel NYM-J 3x1,5 mm</t>
    </r>
    <r>
      <rPr>
        <vertAlign val="superscript"/>
        <sz val="10"/>
        <rFont val="Trebuchet MS"/>
        <family val="2"/>
        <charset val="238"/>
      </rPr>
      <t>2</t>
    </r>
    <r>
      <rPr>
        <sz val="10"/>
        <rFont val="Trebuchet MS"/>
        <family val="2"/>
        <charset val="238"/>
      </rPr>
      <t>: 1,0 metar</t>
    </r>
  </si>
  <si>
    <r>
      <t>energetski kabel PP00  3x2,5 mm</t>
    </r>
    <r>
      <rPr>
        <vertAlign val="superscript"/>
        <sz val="10"/>
        <rFont val="Trebuchet MS"/>
        <family val="2"/>
        <charset val="238"/>
      </rPr>
      <t>2</t>
    </r>
    <r>
      <rPr>
        <sz val="10"/>
        <rFont val="Trebuchet MS"/>
        <family val="2"/>
        <charset val="238"/>
      </rPr>
      <t>: 1,0 metar</t>
    </r>
  </si>
  <si>
    <r>
      <t xml:space="preserve">CIJEV rebrasta za beton </t>
    </r>
    <r>
      <rPr>
        <sz val="10"/>
        <rFont val="Arial"/>
        <family val="2"/>
        <charset val="238"/>
      </rPr>
      <t>Ø</t>
    </r>
    <r>
      <rPr>
        <sz val="10"/>
        <rFont val="Trebuchet MS"/>
        <family val="2"/>
        <charset val="238"/>
      </rPr>
      <t xml:space="preserve">20: 1,0 metar </t>
    </r>
  </si>
  <si>
    <r>
      <t>energetski kabel NAYY-J 4x16 mm</t>
    </r>
    <r>
      <rPr>
        <vertAlign val="superscript"/>
        <sz val="10"/>
        <rFont val="Trebuchet MS"/>
        <family val="2"/>
        <charset val="238"/>
      </rPr>
      <t>2</t>
    </r>
    <r>
      <rPr>
        <sz val="10"/>
        <rFont val="Trebuchet MS"/>
        <family val="2"/>
        <charset val="238"/>
      </rPr>
      <t xml:space="preserve"> (podzemni): 1,0 metar </t>
    </r>
  </si>
  <si>
    <t>pocinčana traka Fe/Zn 25 x 4 mm, sa uključenim križnim spojnicama za spoj:1,0 metar</t>
  </si>
  <si>
    <t>m'</t>
  </si>
  <si>
    <t>betonska nogara za jelovi stup</t>
  </si>
  <si>
    <t>vijak pocinčani M12x300</t>
  </si>
  <si>
    <t>prigušnica za žarulju – VTNa/E 150 W</t>
  </si>
  <si>
    <t>prigušnica za žarulju – VTNa/E 250 W</t>
  </si>
  <si>
    <t>prigušnica za žarulju – VTNa/E 70 W</t>
  </si>
  <si>
    <r>
      <t xml:space="preserve">fleksibilna CIJEV PEHD </t>
    </r>
    <r>
      <rPr>
        <sz val="10"/>
        <rFont val="Arial"/>
        <family val="2"/>
        <charset val="238"/>
      </rPr>
      <t>Ø</t>
    </r>
    <r>
      <rPr>
        <sz val="10"/>
        <rFont val="Trebuchet MS"/>
        <family val="2"/>
        <charset val="238"/>
      </rPr>
      <t xml:space="preserve">50 mm: 1,0 metar </t>
    </r>
  </si>
  <si>
    <r>
      <t xml:space="preserve">fleksibilna CIJEV PEHD </t>
    </r>
    <r>
      <rPr>
        <sz val="10"/>
        <rFont val="Arial"/>
        <family val="2"/>
        <charset val="238"/>
      </rPr>
      <t>Ø</t>
    </r>
    <r>
      <rPr>
        <sz val="10"/>
        <rFont val="Trebuchet MS"/>
        <family val="2"/>
        <charset val="238"/>
      </rPr>
      <t xml:space="preserve">75 mm: 1,0 metar </t>
    </r>
  </si>
  <si>
    <r>
      <t xml:space="preserve">fleksibilna CIJEV PEHD </t>
    </r>
    <r>
      <rPr>
        <sz val="10"/>
        <rFont val="Arial"/>
        <family val="2"/>
        <charset val="238"/>
      </rPr>
      <t>Ø</t>
    </r>
    <r>
      <rPr>
        <sz val="10"/>
        <rFont val="Trebuchet MS"/>
        <family val="2"/>
        <charset val="238"/>
      </rPr>
      <t xml:space="preserve">90 mm: 1,0 metar </t>
    </r>
  </si>
  <si>
    <t>43.</t>
  </si>
  <si>
    <t>B</t>
  </si>
  <si>
    <t>h</t>
  </si>
  <si>
    <t>C</t>
  </si>
  <si>
    <t>CJENIK RADNOG SATA NA ODRŽAVANJU SUSTAVA JAVNE RASVJETE
Jedinična cijena obuhvaćanju radne sate utrošene na radove koji nisu obuhvaćeni troškovnikom A, a obuhvaćaju: pronalaženje kvarova na instalacijama, njihovo otklanjanje, poprvaci mehaničkih oštećenja na stupovima i rasvjetnim tijelima, ukopčavanje i iskopčavanje sustava javne rasvjete radi pregleda kvarova, popravci razvodnih ploča u stupovima i drugih elemenata, demontaže i otpajanje rasvjetnih tijela, te preostali slični radovi prema potrebama u ovisnosti o vrsti kvara na sustavu javne rasvjete, te radovi prema nalogu Naručitelja, a sve uključivo korištenje potrebne mehanizacije i vozila</t>
  </si>
  <si>
    <t>1.5.</t>
  </si>
  <si>
    <t>1.6.</t>
  </si>
  <si>
    <t xml:space="preserve">LED kugle Ø50 cm </t>
  </si>
  <si>
    <t>LED ukras za visoki stup: iskre dim. 210x80 cm</t>
  </si>
  <si>
    <t xml:space="preserve">LED ukras za niski stup: repatica dim. 118x55 cm </t>
  </si>
  <si>
    <t xml:space="preserve"> LED zavjese za drveća</t>
  </si>
  <si>
    <t xml:space="preserve"> LED traka (godina) na čeličnoj konstrukciji </t>
  </si>
  <si>
    <t>1.7.</t>
  </si>
  <si>
    <t xml:space="preserve">stilizirani bor sa girlandama i LED rasvjetom (uključeni betonski utezi i gurtne za stabilizaciju) </t>
  </si>
  <si>
    <t>LED sige (komplet duljine 4 m)</t>
  </si>
  <si>
    <t>2.2.</t>
  </si>
  <si>
    <t>2.3.</t>
  </si>
  <si>
    <t>2.4.</t>
  </si>
  <si>
    <t>2.5.</t>
  </si>
  <si>
    <t>2.6.</t>
  </si>
  <si>
    <t>2.7.</t>
  </si>
  <si>
    <t xml:space="preserve">Montaža elemenata ukrasne rasvjete u terminima prema nalogu Naručitelja (studeni i/ili prosinac), sa priključenjem na sustav javne rasvjete, te puštanje iste u rad. U cijenu je uključena kontrola rasvjete, potrebni popravci tijekom rada, sav spojni materijal, sredstva za montažu, rad električara i rad podizne platforme. </t>
  </si>
  <si>
    <t xml:space="preserve">Demontaža elemenata ukrasne rasvjete u terminu prema nalogu Naručitelja (siječanj), sa sortiranjem prema mjestu montaže, transport i skladištenje svih elemenata u skladištu prema nalogu Naručitelja. U cijenu je uključena sav spojni materijal, rad električara i rad podizne platforme. </t>
  </si>
  <si>
    <t>3.2.</t>
  </si>
  <si>
    <t>3.3.</t>
  </si>
  <si>
    <t>3.4.</t>
  </si>
  <si>
    <t>3.5.</t>
  </si>
  <si>
    <t>3.6.</t>
  </si>
  <si>
    <t>3.7.</t>
  </si>
  <si>
    <t>REKAPITULACIJA</t>
  </si>
  <si>
    <t>radni sat - podizna platforma</t>
  </si>
  <si>
    <t>izolirana strujna stezaljka (DPZ)</t>
  </si>
  <si>
    <t>nosač svjetiljke L=700 mm, pocinčan, sa podesivom obujmicom i pričvrsnim priborom</t>
  </si>
  <si>
    <r>
      <t>energetski kabel (elkaleks) AL  2x16 mm</t>
    </r>
    <r>
      <rPr>
        <vertAlign val="superscript"/>
        <sz val="10"/>
        <rFont val="Trebuchet MS"/>
        <family val="2"/>
        <charset val="238"/>
      </rPr>
      <t xml:space="preserve">2 </t>
    </r>
    <r>
      <rPr>
        <sz val="10"/>
        <rFont val="Trebuchet MS"/>
        <family val="2"/>
        <charset val="238"/>
      </rPr>
      <t xml:space="preserve">(nadzemni): 1,0 metar </t>
    </r>
  </si>
  <si>
    <t xml:space="preserve">žarulja LED 30W  </t>
  </si>
  <si>
    <t>patrone osigurača NVO</t>
  </si>
  <si>
    <t>pocinčana traka Fe/Zn 35 x 4 mm, sa uključenim križnim spojnicama za spoj: 1,0 metar</t>
  </si>
  <si>
    <t xml:space="preserve">vanjska utičnica, vodotijesna s poklopcem, fiksirana na stup javne rasvjete za potrebe priključenja rasvjetnih ukrasnih elemenata (božična ukrasna rasvjeta, prigodna rasvjeta gradskih manifestacija i sl.), sa svim potrebnim spajanje i provlačenjem kabela u stupnom razdjelniku, sve do fukcionalne izvedbe </t>
  </si>
  <si>
    <t>LED driver za LED svjetiljku 30W</t>
  </si>
  <si>
    <t>LED driver za LED svjetiljku 60W</t>
  </si>
  <si>
    <r>
      <t>kabelska spojnica 6-16 mm</t>
    </r>
    <r>
      <rPr>
        <vertAlign val="superscript"/>
        <sz val="10"/>
        <rFont val="Trebuchet MS"/>
        <family val="2"/>
        <charset val="238"/>
      </rPr>
      <t>2</t>
    </r>
  </si>
  <si>
    <t>44.</t>
  </si>
  <si>
    <t>grlo limeno – E 40</t>
  </si>
  <si>
    <t>ODRŽAVANJE JAVNE RASVJETE I PRIGODNE UKRASNE RASVJETE
NA PODRUČJU GRADA KRAPINE</t>
  </si>
  <si>
    <t xml:space="preserve">Pregled elemenata ukrasne rasvjete i raspoloživog materijala, te priprema elemenata za montažu, uključivo sa radovima i materijalom popravka, te nabava i montaža spojnog materijala i pribora za pričvršćenje. </t>
  </si>
  <si>
    <t>CJENIK RADOVA ODRŽAVANJA PRIGODNE UKRASNE RASVJETE
Jedinična cijena po pojedinačnom elementu ukrasne rasvjete obuhvaća sve potrebne radne sate radnika i mehanizacije (podizna platforma, dizalica, kamion i sl.) utrošene na pregled, ručni transport iz skladišnog prostora u prijevozno sredstvo ili dizalicu, utovar, transport prijevoznim sredstvom ili dizalicom do lokacije postave, postava pojedinačnih elemenata ukrasne rasvjete iz troškovnika, te kasnija demotaža elemenata ukrasne rasvjete, slaganje, utovar u prijevozno sredstvo ili dizalicu, transport prijevoznim sredstvom ili dizalicom do lokacije skladištenja, ručni transport sa prijevoznog sredstva ili dizalice do skladišta, sortiranje i slaganje u skladištu prema nalogu Naručitelja</t>
  </si>
  <si>
    <t>OKVIRNA KOLIČINA</t>
  </si>
  <si>
    <t>CJENIK RADOVA ODRŽAVANJA POJEDINAČNIH ELEMENATA SUSTAVA JAVNE RASVJETE
Jedinične cijene obuhvaćanju: nabavu, dopremu i ugradnju pojedinog elementa (materijala), sav rad i pomoćni materijal do funkcionalne izvedbe, uključivo korištenje potrebne radne snage, mehanizacije (podizna platforma, kamion) i ostala vozila, te demontaža, utovar, odvoz i trajno zbrinjavanje postojećih elemenata ili dijelova koji se zamijenjuju novim</t>
  </si>
  <si>
    <t>Mjesto i datum:</t>
  </si>
  <si>
    <t>Potpis ponuditelja:</t>
  </si>
  <si>
    <t>__________________________</t>
  </si>
  <si>
    <t>LED reflektor snage 100 W</t>
  </si>
  <si>
    <t>prigušnica za žarulju – VTNa/E 400 W</t>
  </si>
  <si>
    <t>prigušnica za žarulju – MH/E 400 W</t>
  </si>
  <si>
    <t>žarulja VTNa/E – 400 W</t>
  </si>
  <si>
    <t>žarulja MH/E – 400 W</t>
  </si>
  <si>
    <t>JEDINIČNA CIJENA bez PDV-a (EUR)</t>
  </si>
  <si>
    <t>UKUPNA CIJENA bez PDV-a (EUR)</t>
  </si>
  <si>
    <t>A - UKUPNO bez PDV-a (EUR):</t>
  </si>
  <si>
    <t>C - UKUPNO bez PDV-a (EUR):</t>
  </si>
  <si>
    <t>B - UKUPNO bez PDV-a (EUR):</t>
  </si>
  <si>
    <t>UKUPNO (A + B + C) bez PDV-a (EUR):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</si>
  <si>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</si>
  <si>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</si>
  <si>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</si>
  <si>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</si>
  <si>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</si>
  <si>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</si>
  <si>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</si>
  <si>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</si>
  <si>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</si>
  <si>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propaljivač za žarulju NaV-E250-400 W</t>
  </si>
  <si>
    <t xml:space="preserve">LED traka (godina) na čeličnoj konstrukciji </t>
  </si>
  <si>
    <t>LED zavjese za drveća</t>
  </si>
  <si>
    <t>svjetleća LED traka, sa montažom na pocinčani nosač (hladno bijelo), sa završnom kapicom, priključnim kabelom 220V i konektorom</t>
  </si>
  <si>
    <t>radni sat - KV električar - redovno radno vrijeme</t>
  </si>
  <si>
    <t>radni sat - kamion s kranom i prikolicom za stupove i sl.</t>
  </si>
  <si>
    <r>
      <t>stup betonski SB 315/10 sa uključenim svim radovima - bušenje rupa za stup svrdlom Ø50 (rupa dubine 2 m), odvoz materijala iz iskopa, dobava betona (do 1 m</t>
    </r>
    <r>
      <rPr>
        <vertAlign val="superscript"/>
        <sz val="10"/>
        <rFont val="Trebuchet MS"/>
        <family val="2"/>
        <charset val="238"/>
      </rPr>
      <t>3</t>
    </r>
    <r>
      <rPr>
        <sz val="10"/>
        <rFont val="Trebuchet MS"/>
        <family val="2"/>
        <charset val="238"/>
      </rPr>
      <t>), dizanje stupa, uravnanje, betoniranje stupa, sanacija okoliša nakon završetka radova, spajanje instalacije i montaža postojeće svjetiljke - sve do gotove funkcionalnosti stupa</t>
    </r>
  </si>
  <si>
    <r>
      <t>drveni jelovi impregnirani stup visine 8 m, sa uključenim svim radovima - bušenje rupa za stup svrdlom Ø40 (rupa dubine 2 m), odvoz materijala iz iskopa, dobava betona (do 0,30 m</t>
    </r>
    <r>
      <rPr>
        <vertAlign val="superscript"/>
        <sz val="10"/>
        <rFont val="Trebuchet MS"/>
        <family val="2"/>
        <charset val="238"/>
      </rPr>
      <t>3</t>
    </r>
    <r>
      <rPr>
        <sz val="10"/>
        <rFont val="Trebuchet MS"/>
        <family val="2"/>
        <charset val="238"/>
      </rPr>
      <t>), dizanje stupa, uravnanje, betoniranje stupa, sanacija okoliša nakon završetka radova, spajanje instalacije i montaža postojeće svjetiljke - sve do gotove funkcionalnosti stupa</t>
    </r>
  </si>
  <si>
    <r>
      <t>stup betonski SB 500/10 sa uključenim svim radovima - bušenje rupa za stup svrdlom Ø80 (rupa dubine 2 m), odvoz materijala iz iskopa, dobava betona (do 1 m</t>
    </r>
    <r>
      <rPr>
        <vertAlign val="superscript"/>
        <sz val="10"/>
        <rFont val="Trebuchet MS"/>
        <family val="2"/>
        <charset val="238"/>
      </rPr>
      <t>3</t>
    </r>
    <r>
      <rPr>
        <sz val="10"/>
        <rFont val="Trebuchet MS"/>
        <family val="2"/>
        <charset val="238"/>
      </rPr>
      <t>), dizanje stupa, uravnanje, betoniranje stupa, sanacija okoliša nakon završetka radova, spajanje instalacije i montaža postojeće svjetiljke - sve do gotove funkcionalnosti stupa</t>
    </r>
  </si>
  <si>
    <t>strojno i ručno vađenje/demontaža postojećeg stupa javne rasvjete i instalacije na njemu (kabel, svjetiljka i sav pričvrsni i spojni pribor) - postojeći stup koji je potrebno zamijeniti uslijed oštećenja, dotrajalosti i sl. (drveni ili betonski), utovar u prijevozno sredstvo, odvoz i trajno zbrinjavanje</t>
  </si>
  <si>
    <t>demontaža dotrajale ili neispravne svjetleće LED trake/cijevi sa pocinčanog nosača, odvoz i trajno zbrinjavanje</t>
  </si>
  <si>
    <t>radni sat - KV električar: pasivno dežurstvo i intervencije izvan radnog vremena, subota, nedjelja, blagdani i sl. po nalogu Naručitelja bez odgode</t>
  </si>
  <si>
    <t>TROŠKOVNIK RADOVA SA OKVIRNIM KOLIČINAMA NA GODIŠNJOJ RAZINI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</si>
</sst>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Arial"/>
      <charset val="238"/>
    </font>
    <font>
      <sz val="8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name val="Trebuchet MS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Trebuchet MS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0000FF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/>
      <protection locked="0"/>
    </xf>
    <xf numFmtId="4" fontId="7" fillId="0" borderId="2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5" fillId="4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5" fillId="0" borderId="11" xfId="0" applyFont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4" fontId="12" fillId="0" borderId="0" xfId="0" applyNumberFormat="1" applyFont="1" applyAlignment="1" applyProtection="1">
      <alignment horizontal="center" vertical="top"/>
      <protection locked="0"/>
    </xf>
    <xf numFmtId="2" fontId="12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13" fillId="0" borderId="0" xfId="0" applyNumberFormat="1" applyFont="1" applyAlignment="1" applyProtection="1">
      <alignment horizontal="right" vertical="center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6" xfId="0" applyNumberFormat="1" applyFont="1" applyBorder="1" applyAlignment="1" applyProtection="1">
      <alignment horizontal="right"/>
      <protection locked="0"/>
    </xf>
    <xf numFmtId="4" fontId="5" fillId="6" borderId="4" xfId="0" applyNumberFormat="1" applyFont="1" applyFill="1" applyBorder="1" applyAlignment="1">
      <alignment vertical="center"/>
    </xf>
    <xf numFmtId="4" fontId="5" fillId="6" borderId="7" xfId="0" applyNumberFormat="1" applyFont="1" applyFill="1" applyBorder="1" applyAlignment="1" applyProtection="1">
      <alignment horizontal="right" vertical="center"/>
      <protection locked="0"/>
    </xf>
    <xf numFmtId="4" fontId="5" fillId="6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4" borderId="0" xfId="0" applyFont="1" applyFill="1" applyAlignment="1" applyProtection="1">
      <alignment horizontal="justify" vertical="justify" wrapText="1"/>
      <protection locked="0"/>
    </xf>
    <xf numFmtId="0" fontId="5" fillId="4" borderId="6" xfId="0" applyFont="1" applyFill="1" applyBorder="1" applyAlignment="1" applyProtection="1">
      <alignment horizontal="justify" vertical="justify" wrapText="1"/>
      <protection locked="0"/>
    </xf>
    <xf numFmtId="0" fontId="5" fillId="6" borderId="2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5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" fontId="3" fillId="0" borderId="0" xfId="0" applyNumberFormat="1" applyFont="1" applyAlignment="1" applyProtection="1">
      <alignment horizontal="left"/>
      <protection locked="0"/>
    </xf>
  </cellXfs>
  <cellStyles count="2">
    <cellStyle name="Normal 2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B8CCE4"/>
      <color rgb="FF0000FF"/>
      <color rgb="FFFFFFFF"/>
      <color rgb="FFFF00FF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F124"/>
  <sheetViews>
    <sheetView tabSelected="1" view="pageBreakPreview" topLeftCell="A74" zoomScaleSheetLayoutView="100" workbookViewId="0">
      <selection activeCell="D130" sqref="D130"/>
    </sheetView>
  </sheetViews>
  <sheetFormatPr defaultColWidth="8.88671875" defaultRowHeight="16.5" x14ac:dyDescent="0.2"/>
  <cols>
    <col min="1" max="1" width="5.77734375" style="1" customWidth="1"/>
    <col min="2" max="2" width="35.88671875" style="2" customWidth="1"/>
    <col min="3" max="3" width="8.6640625" style="3" customWidth="1"/>
    <col min="4" max="4" width="8.6640625" style="4" customWidth="1"/>
    <col min="5" max="5" width="9.77734375" style="4" customWidth="1"/>
    <col min="6" max="6" width="10.6640625" style="4" customWidth="1"/>
    <col min="7" max="69" width="5.6640625" style="5" customWidth="1"/>
    <col min="70" max="16384" width="8.88671875" style="5"/>
  </cols>
  <sheetData>
    <row r="1" spans="1:6" s="10" customFormat="1" ht="39.75" customHeight="1" thickBot="1" x14ac:dyDescent="0.25">
      <c r="A1" s="66" t="s">
        <v>130</v>
      </c>
      <c r="B1" s="67"/>
      <c r="C1" s="67"/>
      <c r="D1" s="67"/>
      <c r="E1" s="67"/>
      <c r="F1" s="68"/>
    </row>
    <row r="2" spans="1:6" s="8" customFormat="1" ht="15.75" thickBot="1" x14ac:dyDescent="0.25">
      <c r="A2" s="6"/>
      <c r="B2" s="2"/>
      <c r="C2" s="7"/>
      <c r="D2" s="9"/>
      <c r="E2" s="9"/>
      <c r="F2" s="18"/>
    </row>
    <row r="3" spans="1:6" s="8" customFormat="1" ht="33" customHeight="1" thickBot="1" x14ac:dyDescent="0.25">
      <c r="A3" s="69" t="s">
        <v>170</v>
      </c>
      <c r="B3" s="70"/>
      <c r="C3" s="70"/>
      <c r="D3" s="70"/>
      <c r="E3" s="70"/>
      <c r="F3" s="71"/>
    </row>
    <row r="4" spans="1:6" s="8" customFormat="1" ht="15.75" thickBot="1" x14ac:dyDescent="0.35">
      <c r="A4" s="11"/>
      <c r="B4" s="11"/>
      <c r="C4" s="11"/>
      <c r="D4" s="20"/>
      <c r="E4" s="19"/>
      <c r="F4" s="22"/>
    </row>
    <row r="5" spans="1:6" s="8" customFormat="1" ht="45.75" thickBot="1" x14ac:dyDescent="0.25">
      <c r="A5" s="14" t="s">
        <v>0</v>
      </c>
      <c r="B5" s="15" t="s">
        <v>1</v>
      </c>
      <c r="C5" s="16" t="s">
        <v>2</v>
      </c>
      <c r="D5" s="16" t="s">
        <v>133</v>
      </c>
      <c r="E5" s="16" t="s">
        <v>143</v>
      </c>
      <c r="F5" s="23" t="s">
        <v>144</v>
      </c>
    </row>
    <row r="6" spans="1:6" s="8" customFormat="1" ht="15" x14ac:dyDescent="0.3">
      <c r="A6" s="12"/>
      <c r="B6" s="11"/>
      <c r="C6" s="13"/>
      <c r="D6" s="17"/>
      <c r="E6" s="17"/>
      <c r="F6" s="21"/>
    </row>
    <row r="7" spans="1:6" s="8" customFormat="1" ht="78.75" customHeight="1" x14ac:dyDescent="0.2">
      <c r="A7" s="32" t="s">
        <v>12</v>
      </c>
      <c r="B7" s="75" t="s">
        <v>134</v>
      </c>
      <c r="C7" s="75"/>
      <c r="D7" s="75"/>
      <c r="E7" s="75"/>
      <c r="F7" s="76"/>
    </row>
    <row r="8" spans="1:6" s="8" customFormat="1" ht="15" customHeight="1" x14ac:dyDescent="0.3">
      <c r="A8" s="12"/>
      <c r="B8" s="11"/>
      <c r="C8" s="13"/>
      <c r="D8" s="17"/>
      <c r="E8" s="17"/>
      <c r="F8" s="21"/>
    </row>
    <row r="9" spans="1:6" s="8" customFormat="1" ht="19.899999999999999" customHeight="1" x14ac:dyDescent="0.2">
      <c r="A9" s="30" t="s">
        <v>3</v>
      </c>
      <c r="B9" s="31" t="s">
        <v>13</v>
      </c>
      <c r="C9" s="30" t="s">
        <v>14</v>
      </c>
      <c r="D9" s="17">
        <v>20</v>
      </c>
      <c r="E9" s="54"/>
      <c r="F9" s="21">
        <f>D9*E9</f>
        <v>0</v>
      </c>
    </row>
    <row r="10" spans="1:6" s="8" customFormat="1" ht="19.899999999999999" customHeight="1" x14ac:dyDescent="0.2">
      <c r="A10" s="30" t="s">
        <v>4</v>
      </c>
      <c r="B10" s="31" t="s">
        <v>129</v>
      </c>
      <c r="C10" s="30" t="s">
        <v>14</v>
      </c>
      <c r="D10" s="17">
        <v>20</v>
      </c>
      <c r="E10" s="54"/>
      <c r="F10" s="21">
        <f t="shared" ref="F10:F17" si="0">D10*E10</f>
        <v>0</v>
      </c>
    </row>
    <row r="11" spans="1:6" s="8" customFormat="1" ht="19.899999999999999" customHeight="1" x14ac:dyDescent="0.2">
      <c r="A11" s="30" t="s">
        <v>5</v>
      </c>
      <c r="B11" s="31" t="s">
        <v>121</v>
      </c>
      <c r="C11" s="30" t="s">
        <v>14</v>
      </c>
      <c r="D11" s="17">
        <v>130</v>
      </c>
      <c r="E11" s="54"/>
      <c r="F11" s="21">
        <f t="shared" si="0"/>
        <v>0</v>
      </c>
    </row>
    <row r="12" spans="1:6" s="8" customFormat="1" ht="19.899999999999999" customHeight="1" x14ac:dyDescent="0.2">
      <c r="A12" s="30" t="s">
        <v>15</v>
      </c>
      <c r="B12" s="31" t="s">
        <v>16</v>
      </c>
      <c r="C12" s="30" t="s">
        <v>14</v>
      </c>
      <c r="D12" s="17">
        <v>160</v>
      </c>
      <c r="E12" s="54"/>
      <c r="F12" s="21">
        <f t="shared" si="0"/>
        <v>0</v>
      </c>
    </row>
    <row r="13" spans="1:6" s="8" customFormat="1" ht="19.899999999999999" customHeight="1" x14ac:dyDescent="0.2">
      <c r="A13" s="30" t="s">
        <v>17</v>
      </c>
      <c r="B13" s="31" t="s">
        <v>18</v>
      </c>
      <c r="C13" s="30" t="s">
        <v>14</v>
      </c>
      <c r="D13" s="17">
        <v>160</v>
      </c>
      <c r="E13" s="54"/>
      <c r="F13" s="21">
        <f t="shared" si="0"/>
        <v>0</v>
      </c>
    </row>
    <row r="14" spans="1:6" s="8" customFormat="1" ht="19.899999999999999" customHeight="1" x14ac:dyDescent="0.2">
      <c r="A14" s="30" t="s">
        <v>19</v>
      </c>
      <c r="B14" s="31" t="s">
        <v>20</v>
      </c>
      <c r="C14" s="30" t="s">
        <v>14</v>
      </c>
      <c r="D14" s="17">
        <v>60</v>
      </c>
      <c r="E14" s="54"/>
      <c r="F14" s="21">
        <f t="shared" si="0"/>
        <v>0</v>
      </c>
    </row>
    <row r="15" spans="1:6" s="8" customFormat="1" ht="19.899999999999999" customHeight="1" x14ac:dyDescent="0.2">
      <c r="A15" s="30" t="s">
        <v>21</v>
      </c>
      <c r="B15" s="31" t="s">
        <v>141</v>
      </c>
      <c r="C15" s="30" t="s">
        <v>14</v>
      </c>
      <c r="D15" s="17">
        <v>10</v>
      </c>
      <c r="E15" s="54"/>
      <c r="F15" s="21">
        <f t="shared" ref="F15:F16" si="1">D15*E15</f>
        <v>0</v>
      </c>
    </row>
    <row r="16" spans="1:6" s="8" customFormat="1" ht="19.899999999999999" customHeight="1" x14ac:dyDescent="0.2">
      <c r="A16" s="30" t="s">
        <v>22</v>
      </c>
      <c r="B16" s="31" t="s">
        <v>142</v>
      </c>
      <c r="C16" s="30" t="s">
        <v>14</v>
      </c>
      <c r="D16" s="17">
        <v>10</v>
      </c>
      <c r="E16" s="54"/>
      <c r="F16" s="21">
        <f t="shared" si="1"/>
        <v>0</v>
      </c>
    </row>
    <row r="17" spans="1:6" s="8" customFormat="1" ht="19.899999999999999" customHeight="1" x14ac:dyDescent="0.2">
      <c r="A17" s="30" t="s">
        <v>23</v>
      </c>
      <c r="B17" s="31" t="s">
        <v>83</v>
      </c>
      <c r="C17" s="30" t="s">
        <v>14</v>
      </c>
      <c r="D17" s="17">
        <v>100</v>
      </c>
      <c r="E17" s="54"/>
      <c r="F17" s="21">
        <f t="shared" si="0"/>
        <v>0</v>
      </c>
    </row>
    <row r="18" spans="1:6" s="8" customFormat="1" ht="19.899999999999999" customHeight="1" x14ac:dyDescent="0.2">
      <c r="A18" s="30" t="s">
        <v>24</v>
      </c>
      <c r="B18" s="31" t="s">
        <v>81</v>
      </c>
      <c r="C18" s="30" t="s">
        <v>14</v>
      </c>
      <c r="D18" s="17">
        <v>90</v>
      </c>
      <c r="E18" s="54"/>
      <c r="F18" s="21">
        <f t="shared" ref="F18:F60" si="2">D18*E18</f>
        <v>0</v>
      </c>
    </row>
    <row r="19" spans="1:6" s="8" customFormat="1" ht="19.899999999999999" customHeight="1" x14ac:dyDescent="0.2">
      <c r="A19" s="30" t="s">
        <v>25</v>
      </c>
      <c r="B19" s="31" t="s">
        <v>82</v>
      </c>
      <c r="C19" s="30" t="s">
        <v>14</v>
      </c>
      <c r="D19" s="17">
        <v>40</v>
      </c>
      <c r="E19" s="54"/>
      <c r="F19" s="21">
        <f t="shared" si="2"/>
        <v>0</v>
      </c>
    </row>
    <row r="20" spans="1:6" s="8" customFormat="1" ht="19.899999999999999" customHeight="1" x14ac:dyDescent="0.2">
      <c r="A20" s="30" t="s">
        <v>26</v>
      </c>
      <c r="B20" s="31" t="s">
        <v>63</v>
      </c>
      <c r="C20" s="30" t="s">
        <v>14</v>
      </c>
      <c r="D20" s="17">
        <v>60</v>
      </c>
      <c r="E20" s="54"/>
      <c r="F20" s="21">
        <f t="shared" si="2"/>
        <v>0</v>
      </c>
    </row>
    <row r="21" spans="1:6" s="8" customFormat="1" ht="19.899999999999999" customHeight="1" x14ac:dyDescent="0.2">
      <c r="A21" s="30" t="s">
        <v>27</v>
      </c>
      <c r="B21" s="31" t="s">
        <v>158</v>
      </c>
      <c r="C21" s="30" t="s">
        <v>14</v>
      </c>
      <c r="D21" s="17">
        <v>10</v>
      </c>
      <c r="E21" s="54"/>
      <c r="F21" s="21">
        <f t="shared" ref="F21" si="3">D21*E21</f>
        <v>0</v>
      </c>
    </row>
    <row r="22" spans="1:6" s="8" customFormat="1" ht="19.899999999999999" customHeight="1" x14ac:dyDescent="0.2">
      <c r="A22" s="30" t="s">
        <v>28</v>
      </c>
      <c r="B22" s="31" t="s">
        <v>139</v>
      </c>
      <c r="C22" s="30" t="s">
        <v>14</v>
      </c>
      <c r="D22" s="17">
        <v>10</v>
      </c>
      <c r="E22" s="54"/>
      <c r="F22" s="21">
        <f t="shared" ref="F22:F23" si="4">D22*E22</f>
        <v>0</v>
      </c>
    </row>
    <row r="23" spans="1:6" s="8" customFormat="1" ht="19.899999999999999" customHeight="1" x14ac:dyDescent="0.2">
      <c r="A23" s="30" t="s">
        <v>29</v>
      </c>
      <c r="B23" s="31" t="s">
        <v>140</v>
      </c>
      <c r="C23" s="30" t="s">
        <v>14</v>
      </c>
      <c r="D23" s="17">
        <v>10</v>
      </c>
      <c r="E23" s="54"/>
      <c r="F23" s="21">
        <f t="shared" si="4"/>
        <v>0</v>
      </c>
    </row>
    <row r="24" spans="1:6" s="8" customFormat="1" ht="19.899999999999999" customHeight="1" x14ac:dyDescent="0.2">
      <c r="A24" s="30" t="s">
        <v>30</v>
      </c>
      <c r="B24" s="31" t="s">
        <v>50</v>
      </c>
      <c r="C24" s="30" t="s">
        <v>14</v>
      </c>
      <c r="D24" s="17">
        <v>15</v>
      </c>
      <c r="E24" s="54"/>
      <c r="F24" s="21">
        <f t="shared" si="2"/>
        <v>0</v>
      </c>
    </row>
    <row r="25" spans="1:6" s="8" customFormat="1" ht="19.899999999999999" customHeight="1" x14ac:dyDescent="0.2">
      <c r="A25" s="30" t="s">
        <v>31</v>
      </c>
      <c r="B25" s="31" t="s">
        <v>35</v>
      </c>
      <c r="C25" s="30" t="s">
        <v>14</v>
      </c>
      <c r="D25" s="17">
        <v>10</v>
      </c>
      <c r="E25" s="54"/>
      <c r="F25" s="21">
        <f t="shared" si="2"/>
        <v>0</v>
      </c>
    </row>
    <row r="26" spans="1:6" s="8" customFormat="1" ht="19.899999999999999" customHeight="1" x14ac:dyDescent="0.2">
      <c r="A26" s="30" t="s">
        <v>32</v>
      </c>
      <c r="B26" s="31" t="s">
        <v>37</v>
      </c>
      <c r="C26" s="30" t="s">
        <v>14</v>
      </c>
      <c r="D26" s="17">
        <v>10</v>
      </c>
      <c r="E26" s="54"/>
      <c r="F26" s="21">
        <f t="shared" si="2"/>
        <v>0</v>
      </c>
    </row>
    <row r="27" spans="1:6" s="8" customFormat="1" ht="30.6" customHeight="1" x14ac:dyDescent="0.2">
      <c r="A27" s="30" t="s">
        <v>33</v>
      </c>
      <c r="B27" s="31" t="s">
        <v>39</v>
      </c>
      <c r="C27" s="30" t="s">
        <v>14</v>
      </c>
      <c r="D27" s="17">
        <v>2</v>
      </c>
      <c r="E27" s="54"/>
      <c r="F27" s="21">
        <f t="shared" si="2"/>
        <v>0</v>
      </c>
    </row>
    <row r="28" spans="1:6" s="8" customFormat="1" ht="19.899999999999999" customHeight="1" x14ac:dyDescent="0.2">
      <c r="A28" s="30" t="s">
        <v>34</v>
      </c>
      <c r="B28" s="31" t="s">
        <v>44</v>
      </c>
      <c r="C28" s="30" t="s">
        <v>14</v>
      </c>
      <c r="D28" s="17">
        <v>8</v>
      </c>
      <c r="E28" s="54"/>
      <c r="F28" s="21">
        <f t="shared" si="2"/>
        <v>0</v>
      </c>
    </row>
    <row r="29" spans="1:6" s="8" customFormat="1" ht="19.899999999999999" customHeight="1" x14ac:dyDescent="0.2">
      <c r="A29" s="30" t="s">
        <v>36</v>
      </c>
      <c r="B29" s="31" t="s">
        <v>122</v>
      </c>
      <c r="C29" s="30" t="s">
        <v>14</v>
      </c>
      <c r="D29" s="17">
        <v>10</v>
      </c>
      <c r="E29" s="54"/>
      <c r="F29" s="21">
        <f t="shared" si="2"/>
        <v>0</v>
      </c>
    </row>
    <row r="30" spans="1:6" s="8" customFormat="1" ht="19.899999999999999" customHeight="1" x14ac:dyDescent="0.2">
      <c r="A30" s="30" t="s">
        <v>38</v>
      </c>
      <c r="B30" s="31" t="s">
        <v>67</v>
      </c>
      <c r="C30" s="30" t="s">
        <v>14</v>
      </c>
      <c r="D30" s="17">
        <v>4</v>
      </c>
      <c r="E30" s="54"/>
      <c r="F30" s="21">
        <f t="shared" si="2"/>
        <v>0</v>
      </c>
    </row>
    <row r="31" spans="1:6" s="8" customFormat="1" ht="19.899999999999999" customHeight="1" x14ac:dyDescent="0.2">
      <c r="A31" s="30" t="s">
        <v>40</v>
      </c>
      <c r="B31" s="31" t="s">
        <v>68</v>
      </c>
      <c r="C31" s="30" t="s">
        <v>14</v>
      </c>
      <c r="D31" s="17">
        <v>2</v>
      </c>
      <c r="E31" s="54"/>
      <c r="F31" s="21">
        <f t="shared" si="2"/>
        <v>0</v>
      </c>
    </row>
    <row r="32" spans="1:6" s="8" customFormat="1" ht="19.899999999999999" customHeight="1" x14ac:dyDescent="0.2">
      <c r="A32" s="30" t="s">
        <v>41</v>
      </c>
      <c r="B32" s="31" t="s">
        <v>71</v>
      </c>
      <c r="C32" s="30" t="s">
        <v>14</v>
      </c>
      <c r="D32" s="17">
        <v>2</v>
      </c>
      <c r="E32" s="54"/>
      <c r="F32" s="21">
        <f t="shared" si="2"/>
        <v>0</v>
      </c>
    </row>
    <row r="33" spans="1:6" s="8" customFormat="1" ht="19.899999999999999" customHeight="1" x14ac:dyDescent="0.2">
      <c r="A33" s="30" t="s">
        <v>42</v>
      </c>
      <c r="B33" s="31" t="s">
        <v>72</v>
      </c>
      <c r="C33" s="30" t="s">
        <v>14</v>
      </c>
      <c r="D33" s="17">
        <v>2</v>
      </c>
      <c r="E33" s="54"/>
      <c r="F33" s="21">
        <f t="shared" si="2"/>
        <v>0</v>
      </c>
    </row>
    <row r="34" spans="1:6" s="8" customFormat="1" ht="19.899999999999999" customHeight="1" x14ac:dyDescent="0.2">
      <c r="A34" s="30" t="s">
        <v>43</v>
      </c>
      <c r="B34" s="31" t="s">
        <v>138</v>
      </c>
      <c r="C34" s="30" t="s">
        <v>14</v>
      </c>
      <c r="D34" s="17">
        <v>2</v>
      </c>
      <c r="E34" s="54"/>
      <c r="F34" s="21">
        <f t="shared" ref="F34" si="5">D34*E34</f>
        <v>0</v>
      </c>
    </row>
    <row r="35" spans="1:6" s="8" customFormat="1" ht="30" customHeight="1" x14ac:dyDescent="0.2">
      <c r="A35" s="30" t="s">
        <v>45</v>
      </c>
      <c r="B35" s="31" t="s">
        <v>119</v>
      </c>
      <c r="C35" s="30" t="s">
        <v>14</v>
      </c>
      <c r="D35" s="17">
        <v>5</v>
      </c>
      <c r="E35" s="54"/>
      <c r="F35" s="21">
        <f t="shared" si="2"/>
        <v>0</v>
      </c>
    </row>
    <row r="36" spans="1:6" s="8" customFormat="1" ht="20.100000000000001" customHeight="1" x14ac:dyDescent="0.2">
      <c r="A36" s="30" t="s">
        <v>47</v>
      </c>
      <c r="B36" s="31" t="s">
        <v>125</v>
      </c>
      <c r="C36" s="30" t="s">
        <v>14</v>
      </c>
      <c r="D36" s="17">
        <v>10</v>
      </c>
      <c r="E36" s="54"/>
      <c r="F36" s="21">
        <f t="shared" si="2"/>
        <v>0</v>
      </c>
    </row>
    <row r="37" spans="1:6" s="8" customFormat="1" ht="20.100000000000001" customHeight="1" x14ac:dyDescent="0.2">
      <c r="A37" s="30" t="s">
        <v>48</v>
      </c>
      <c r="B37" s="31" t="s">
        <v>126</v>
      </c>
      <c r="C37" s="30" t="s">
        <v>14</v>
      </c>
      <c r="D37" s="17">
        <v>8</v>
      </c>
      <c r="E37" s="54"/>
      <c r="F37" s="21">
        <f t="shared" si="2"/>
        <v>0</v>
      </c>
    </row>
    <row r="38" spans="1:6" s="8" customFormat="1" ht="19.899999999999999" customHeight="1" x14ac:dyDescent="0.2">
      <c r="A38" s="30" t="s">
        <v>49</v>
      </c>
      <c r="B38" s="31" t="s">
        <v>118</v>
      </c>
      <c r="C38" s="30" t="s">
        <v>14</v>
      </c>
      <c r="D38" s="17">
        <v>20</v>
      </c>
      <c r="E38" s="54"/>
      <c r="F38" s="21">
        <f t="shared" si="2"/>
        <v>0</v>
      </c>
    </row>
    <row r="39" spans="1:6" s="8" customFormat="1" ht="19.899999999999999" customHeight="1" x14ac:dyDescent="0.2">
      <c r="A39" s="30" t="s">
        <v>51</v>
      </c>
      <c r="B39" s="31" t="s">
        <v>52</v>
      </c>
      <c r="C39" s="30" t="s">
        <v>14</v>
      </c>
      <c r="D39" s="17">
        <v>10</v>
      </c>
      <c r="E39" s="54"/>
      <c r="F39" s="21">
        <f t="shared" si="2"/>
        <v>0</v>
      </c>
    </row>
    <row r="40" spans="1:6" s="8" customFormat="1" ht="19.899999999999999" customHeight="1" x14ac:dyDescent="0.2">
      <c r="A40" s="30" t="s">
        <v>53</v>
      </c>
      <c r="B40" s="31" t="s">
        <v>54</v>
      </c>
      <c r="C40" s="30" t="s">
        <v>14</v>
      </c>
      <c r="D40" s="17">
        <v>10</v>
      </c>
      <c r="E40" s="54"/>
      <c r="F40" s="21">
        <f t="shared" si="2"/>
        <v>0</v>
      </c>
    </row>
    <row r="41" spans="1:6" s="8" customFormat="1" ht="19.899999999999999" customHeight="1" x14ac:dyDescent="0.2">
      <c r="A41" s="30" t="s">
        <v>55</v>
      </c>
      <c r="B41" s="31" t="s">
        <v>74</v>
      </c>
      <c r="C41" s="30" t="s">
        <v>46</v>
      </c>
      <c r="D41" s="17">
        <v>20</v>
      </c>
      <c r="E41" s="54"/>
      <c r="F41" s="21">
        <f t="shared" si="2"/>
        <v>0</v>
      </c>
    </row>
    <row r="42" spans="1:6" s="8" customFormat="1" ht="19.899999999999999" customHeight="1" x14ac:dyDescent="0.2">
      <c r="A42" s="30" t="s">
        <v>56</v>
      </c>
      <c r="B42" s="31" t="s">
        <v>73</v>
      </c>
      <c r="C42" s="30" t="s">
        <v>46</v>
      </c>
      <c r="D42" s="17">
        <v>20</v>
      </c>
      <c r="E42" s="54"/>
      <c r="F42" s="21">
        <f t="shared" si="2"/>
        <v>0</v>
      </c>
    </row>
    <row r="43" spans="1:6" s="8" customFormat="1" ht="31.9" customHeight="1" x14ac:dyDescent="0.2">
      <c r="A43" s="30" t="s">
        <v>57</v>
      </c>
      <c r="B43" s="31" t="s">
        <v>120</v>
      </c>
      <c r="C43" s="30" t="s">
        <v>46</v>
      </c>
      <c r="D43" s="17">
        <v>100</v>
      </c>
      <c r="E43" s="54"/>
      <c r="F43" s="21">
        <f t="shared" si="2"/>
        <v>0</v>
      </c>
    </row>
    <row r="44" spans="1:6" s="8" customFormat="1" ht="32.450000000000003" customHeight="1" x14ac:dyDescent="0.2">
      <c r="A44" s="30" t="s">
        <v>58</v>
      </c>
      <c r="B44" s="31" t="s">
        <v>76</v>
      </c>
      <c r="C44" s="30" t="s">
        <v>46</v>
      </c>
      <c r="D44" s="17">
        <v>100</v>
      </c>
      <c r="E44" s="54"/>
      <c r="F44" s="21">
        <f t="shared" si="2"/>
        <v>0</v>
      </c>
    </row>
    <row r="45" spans="1:6" s="8" customFormat="1" ht="20.100000000000001" customHeight="1" x14ac:dyDescent="0.2">
      <c r="A45" s="30" t="s">
        <v>59</v>
      </c>
      <c r="B45" s="31" t="s">
        <v>127</v>
      </c>
      <c r="C45" s="30" t="s">
        <v>14</v>
      </c>
      <c r="D45" s="17">
        <v>8</v>
      </c>
      <c r="E45" s="54"/>
      <c r="F45" s="21">
        <f t="shared" si="2"/>
        <v>0</v>
      </c>
    </row>
    <row r="46" spans="1:6" s="8" customFormat="1" ht="19.899999999999999" customHeight="1" x14ac:dyDescent="0.2">
      <c r="A46" s="30" t="s">
        <v>61</v>
      </c>
      <c r="B46" s="31" t="s">
        <v>84</v>
      </c>
      <c r="C46" s="30" t="s">
        <v>46</v>
      </c>
      <c r="D46" s="17">
        <v>100</v>
      </c>
      <c r="E46" s="54"/>
      <c r="F46" s="21">
        <f t="shared" si="2"/>
        <v>0</v>
      </c>
    </row>
    <row r="47" spans="1:6" s="8" customFormat="1" ht="19.899999999999999" customHeight="1" x14ac:dyDescent="0.2">
      <c r="A47" s="30" t="s">
        <v>62</v>
      </c>
      <c r="B47" s="31" t="s">
        <v>85</v>
      </c>
      <c r="C47" s="30" t="s">
        <v>46</v>
      </c>
      <c r="D47" s="17">
        <v>40</v>
      </c>
      <c r="E47" s="54"/>
      <c r="F47" s="21">
        <f t="shared" si="2"/>
        <v>0</v>
      </c>
    </row>
    <row r="48" spans="1:6" s="8" customFormat="1" ht="19.899999999999999" customHeight="1" x14ac:dyDescent="0.2">
      <c r="A48" s="30" t="s">
        <v>64</v>
      </c>
      <c r="B48" s="31" t="s">
        <v>86</v>
      </c>
      <c r="C48" s="30" t="s">
        <v>46</v>
      </c>
      <c r="D48" s="17">
        <v>10</v>
      </c>
      <c r="E48" s="54"/>
      <c r="F48" s="21">
        <f t="shared" si="2"/>
        <v>0</v>
      </c>
    </row>
    <row r="49" spans="1:6" s="8" customFormat="1" ht="19.899999999999999" customHeight="1" x14ac:dyDescent="0.2">
      <c r="A49" s="30" t="s">
        <v>65</v>
      </c>
      <c r="B49" s="31" t="s">
        <v>69</v>
      </c>
      <c r="C49" s="30" t="s">
        <v>46</v>
      </c>
      <c r="D49" s="17">
        <v>20</v>
      </c>
      <c r="E49" s="54"/>
      <c r="F49" s="21">
        <f t="shared" si="2"/>
        <v>0</v>
      </c>
    </row>
    <row r="50" spans="1:6" s="8" customFormat="1" ht="19.899999999999999" customHeight="1" x14ac:dyDescent="0.2">
      <c r="A50" s="30" t="s">
        <v>66</v>
      </c>
      <c r="B50" s="31" t="s">
        <v>75</v>
      </c>
      <c r="C50" s="30" t="s">
        <v>46</v>
      </c>
      <c r="D50" s="17">
        <v>20</v>
      </c>
      <c r="E50" s="54"/>
      <c r="F50" s="21">
        <f t="shared" si="2"/>
        <v>0</v>
      </c>
    </row>
    <row r="51" spans="1:6" s="8" customFormat="1" ht="19.899999999999999" customHeight="1" x14ac:dyDescent="0.2">
      <c r="A51" s="30" t="s">
        <v>87</v>
      </c>
      <c r="B51" s="31" t="s">
        <v>70</v>
      </c>
      <c r="C51" s="30" t="s">
        <v>46</v>
      </c>
      <c r="D51" s="17">
        <v>100</v>
      </c>
      <c r="E51" s="54"/>
      <c r="F51" s="21">
        <f t="shared" si="2"/>
        <v>0</v>
      </c>
    </row>
    <row r="52" spans="1:6" s="8" customFormat="1" ht="33.6" customHeight="1" x14ac:dyDescent="0.2">
      <c r="A52" s="30" t="s">
        <v>128</v>
      </c>
      <c r="B52" s="31" t="s">
        <v>123</v>
      </c>
      <c r="C52" s="30" t="s">
        <v>78</v>
      </c>
      <c r="D52" s="17">
        <v>80</v>
      </c>
      <c r="E52" s="54"/>
      <c r="F52" s="21">
        <f t="shared" si="2"/>
        <v>0</v>
      </c>
    </row>
    <row r="53" spans="1:6" s="8" customFormat="1" ht="33.6" customHeight="1" x14ac:dyDescent="0.2">
      <c r="A53" s="30" t="s">
        <v>149</v>
      </c>
      <c r="B53" s="31" t="s">
        <v>77</v>
      </c>
      <c r="C53" s="30" t="s">
        <v>78</v>
      </c>
      <c r="D53" s="17">
        <v>20</v>
      </c>
      <c r="E53" s="54"/>
      <c r="F53" s="21">
        <f t="shared" si="2"/>
        <v>0</v>
      </c>
    </row>
    <row r="54" spans="1:6" s="8" customFormat="1" ht="123.75" customHeight="1" x14ac:dyDescent="0.3">
      <c r="A54" s="33" t="s">
        <v>150</v>
      </c>
      <c r="B54" s="34" t="s">
        <v>165</v>
      </c>
      <c r="C54" s="59" t="s">
        <v>14</v>
      </c>
      <c r="D54" s="20">
        <v>1</v>
      </c>
      <c r="E54" s="55"/>
      <c r="F54" s="61">
        <f t="shared" si="2"/>
        <v>0</v>
      </c>
    </row>
    <row r="55" spans="1:6" s="8" customFormat="1" ht="19.899999999999999" customHeight="1" x14ac:dyDescent="0.2">
      <c r="A55" s="30" t="s">
        <v>151</v>
      </c>
      <c r="B55" s="31" t="s">
        <v>79</v>
      </c>
      <c r="C55" s="30" t="s">
        <v>14</v>
      </c>
      <c r="D55" s="17">
        <v>1</v>
      </c>
      <c r="E55" s="54"/>
      <c r="F55" s="21">
        <f t="shared" si="2"/>
        <v>0</v>
      </c>
    </row>
    <row r="56" spans="1:6" s="8" customFormat="1" ht="19.899999999999999" customHeight="1" x14ac:dyDescent="0.2">
      <c r="A56" s="30" t="s">
        <v>152</v>
      </c>
      <c r="B56" s="31" t="s">
        <v>60</v>
      </c>
      <c r="C56" s="30" t="s">
        <v>14</v>
      </c>
      <c r="D56" s="17">
        <v>2</v>
      </c>
      <c r="E56" s="54"/>
      <c r="F56" s="21">
        <f t="shared" si="2"/>
        <v>0</v>
      </c>
    </row>
    <row r="57" spans="1:6" s="8" customFormat="1" ht="19.899999999999999" customHeight="1" x14ac:dyDescent="0.2">
      <c r="A57" s="30" t="s">
        <v>153</v>
      </c>
      <c r="B57" s="31" t="s">
        <v>80</v>
      </c>
      <c r="C57" s="30" t="s">
        <v>14</v>
      </c>
      <c r="D57" s="17">
        <v>2</v>
      </c>
      <c r="E57" s="54"/>
      <c r="F57" s="21">
        <f t="shared" si="2"/>
        <v>0</v>
      </c>
    </row>
    <row r="58" spans="1:6" s="8" customFormat="1" ht="110.25" customHeight="1" x14ac:dyDescent="0.3">
      <c r="A58" s="33" t="s">
        <v>154</v>
      </c>
      <c r="B58" s="34" t="s">
        <v>164</v>
      </c>
      <c r="C58" s="59" t="s">
        <v>14</v>
      </c>
      <c r="D58" s="20">
        <v>1</v>
      </c>
      <c r="E58" s="55"/>
      <c r="F58" s="61">
        <f t="shared" ref="F58" si="6">D58*E58</f>
        <v>0</v>
      </c>
    </row>
    <row r="59" spans="1:6" s="8" customFormat="1" ht="109.5" customHeight="1" x14ac:dyDescent="0.3">
      <c r="A59" s="33" t="s">
        <v>155</v>
      </c>
      <c r="B59" s="34" t="s">
        <v>166</v>
      </c>
      <c r="C59" s="59" t="s">
        <v>14</v>
      </c>
      <c r="D59" s="20">
        <v>1</v>
      </c>
      <c r="E59" s="55"/>
      <c r="F59" s="61">
        <f t="shared" ref="F59" si="7">D59*E59</f>
        <v>0</v>
      </c>
    </row>
    <row r="60" spans="1:6" s="8" customFormat="1" ht="107.25" customHeight="1" x14ac:dyDescent="0.3">
      <c r="A60" s="33" t="s">
        <v>156</v>
      </c>
      <c r="B60" s="34" t="s">
        <v>124</v>
      </c>
      <c r="C60" s="59" t="s">
        <v>14</v>
      </c>
      <c r="D60" s="20">
        <v>10</v>
      </c>
      <c r="E60" s="55"/>
      <c r="F60" s="61">
        <f t="shared" si="2"/>
        <v>0</v>
      </c>
    </row>
    <row r="61" spans="1:6" s="8" customFormat="1" ht="93.75" customHeight="1" x14ac:dyDescent="0.3">
      <c r="A61" s="33" t="s">
        <v>157</v>
      </c>
      <c r="B61" s="34" t="s">
        <v>167</v>
      </c>
      <c r="C61" s="59" t="s">
        <v>14</v>
      </c>
      <c r="D61" s="20">
        <v>5</v>
      </c>
      <c r="E61" s="55"/>
      <c r="F61" s="61">
        <f t="shared" ref="F61" si="8">D61*E61</f>
        <v>0</v>
      </c>
    </row>
    <row r="62" spans="1:6" s="8" customFormat="1" ht="19.899999999999999" customHeight="1" thickBot="1" x14ac:dyDescent="0.25">
      <c r="A62" s="30"/>
      <c r="B62" s="31"/>
      <c r="C62" s="30"/>
      <c r="D62" s="17"/>
      <c r="E62" s="17"/>
      <c r="F62" s="17"/>
    </row>
    <row r="63" spans="1:6" s="8" customFormat="1" ht="19.899999999999999" customHeight="1" thickBot="1" x14ac:dyDescent="0.25">
      <c r="A63" s="77" t="s">
        <v>145</v>
      </c>
      <c r="B63" s="78"/>
      <c r="C63" s="78"/>
      <c r="D63" s="78"/>
      <c r="E63" s="79"/>
      <c r="F63" s="62">
        <f>SUM(F9:F60)</f>
        <v>0</v>
      </c>
    </row>
    <row r="64" spans="1:6" s="8" customFormat="1" ht="19.899999999999999" customHeight="1" x14ac:dyDescent="0.3">
      <c r="A64" s="12"/>
      <c r="B64" s="11"/>
      <c r="C64" s="13"/>
      <c r="D64" s="17"/>
      <c r="E64" s="17"/>
      <c r="F64" s="21"/>
    </row>
    <row r="65" spans="1:6" s="8" customFormat="1" ht="110.1" customHeight="1" x14ac:dyDescent="0.2">
      <c r="A65" s="32" t="s">
        <v>88</v>
      </c>
      <c r="B65" s="75" t="s">
        <v>91</v>
      </c>
      <c r="C65" s="75"/>
      <c r="D65" s="75"/>
      <c r="E65" s="75"/>
      <c r="F65" s="76"/>
    </row>
    <row r="66" spans="1:6" s="8" customFormat="1" ht="15" customHeight="1" x14ac:dyDescent="0.3">
      <c r="A66" s="12"/>
      <c r="B66" s="11"/>
      <c r="C66" s="13"/>
      <c r="D66" s="17"/>
      <c r="E66" s="17"/>
      <c r="F66" s="21"/>
    </row>
    <row r="67" spans="1:6" s="8" customFormat="1" ht="19.899999999999999" customHeight="1" x14ac:dyDescent="0.2">
      <c r="A67" s="30" t="s">
        <v>3</v>
      </c>
      <c r="B67" s="31" t="s">
        <v>162</v>
      </c>
      <c r="C67" s="30" t="s">
        <v>89</v>
      </c>
      <c r="D67" s="17">
        <v>180</v>
      </c>
      <c r="E67" s="54"/>
      <c r="F67" s="21">
        <f t="shared" ref="F67:F70" si="9">D67*E67</f>
        <v>0</v>
      </c>
    </row>
    <row r="68" spans="1:6" s="8" customFormat="1" ht="46.5" customHeight="1" x14ac:dyDescent="0.3">
      <c r="A68" s="33" t="s">
        <v>4</v>
      </c>
      <c r="B68" s="34" t="s">
        <v>169</v>
      </c>
      <c r="C68" s="59" t="s">
        <v>89</v>
      </c>
      <c r="D68" s="20">
        <v>40</v>
      </c>
      <c r="E68" s="55"/>
      <c r="F68" s="61">
        <f t="shared" ref="F68:F69" si="10">D68*E68</f>
        <v>0</v>
      </c>
    </row>
    <row r="69" spans="1:6" s="8" customFormat="1" ht="19.899999999999999" customHeight="1" x14ac:dyDescent="0.2">
      <c r="A69" s="30" t="s">
        <v>5</v>
      </c>
      <c r="B69" s="31" t="s">
        <v>117</v>
      </c>
      <c r="C69" s="30" t="s">
        <v>89</v>
      </c>
      <c r="D69" s="17">
        <v>100</v>
      </c>
      <c r="E69" s="54"/>
      <c r="F69" s="21">
        <f t="shared" si="10"/>
        <v>0</v>
      </c>
    </row>
    <row r="70" spans="1:6" s="8" customFormat="1" ht="30" customHeight="1" x14ac:dyDescent="0.3">
      <c r="A70" s="33" t="s">
        <v>15</v>
      </c>
      <c r="B70" s="31" t="s">
        <v>163</v>
      </c>
      <c r="C70" s="59" t="s">
        <v>89</v>
      </c>
      <c r="D70" s="20">
        <v>30</v>
      </c>
      <c r="E70" s="55"/>
      <c r="F70" s="61">
        <f t="shared" si="9"/>
        <v>0</v>
      </c>
    </row>
    <row r="71" spans="1:6" s="8" customFormat="1" ht="19.899999999999999" customHeight="1" thickBot="1" x14ac:dyDescent="0.35">
      <c r="A71" s="12"/>
      <c r="B71" s="11"/>
      <c r="C71" s="13"/>
      <c r="D71" s="17"/>
      <c r="E71" s="17"/>
      <c r="F71" s="21"/>
    </row>
    <row r="72" spans="1:6" s="8" customFormat="1" ht="19.899999999999999" customHeight="1" thickBot="1" x14ac:dyDescent="0.25">
      <c r="A72" s="77" t="s">
        <v>147</v>
      </c>
      <c r="B72" s="78"/>
      <c r="C72" s="78"/>
      <c r="D72" s="78"/>
      <c r="E72" s="79"/>
      <c r="F72" s="62">
        <f>SUM(F67:F70)</f>
        <v>0</v>
      </c>
    </row>
    <row r="73" spans="1:6" s="8" customFormat="1" ht="19.899999999999999" customHeight="1" x14ac:dyDescent="0.3">
      <c r="A73" s="12"/>
      <c r="B73" s="11"/>
      <c r="C73" s="13"/>
      <c r="D73" s="17"/>
      <c r="E73" s="17"/>
      <c r="F73" s="21"/>
    </row>
    <row r="74" spans="1:6" s="8" customFormat="1" ht="120" customHeight="1" x14ac:dyDescent="0.2">
      <c r="A74" s="32" t="s">
        <v>90</v>
      </c>
      <c r="B74" s="75" t="s">
        <v>132</v>
      </c>
      <c r="C74" s="75"/>
      <c r="D74" s="75"/>
      <c r="E74" s="75"/>
      <c r="F74" s="76"/>
    </row>
    <row r="75" spans="1:6" s="8" customFormat="1" ht="15" customHeight="1" x14ac:dyDescent="0.3">
      <c r="A75" s="12"/>
      <c r="B75" s="11"/>
      <c r="C75" s="13"/>
      <c r="D75" s="17"/>
      <c r="E75" s="17"/>
      <c r="F75" s="21"/>
    </row>
    <row r="76" spans="1:6" s="8" customFormat="1" ht="75.75" customHeight="1" x14ac:dyDescent="0.2">
      <c r="A76" s="33" t="s">
        <v>3</v>
      </c>
      <c r="B76" s="34" t="s">
        <v>131</v>
      </c>
      <c r="C76" s="13"/>
      <c r="D76" s="17"/>
      <c r="E76" s="17"/>
      <c r="F76" s="17"/>
    </row>
    <row r="77" spans="1:6" s="8" customFormat="1" ht="19.899999999999999" customHeight="1" x14ac:dyDescent="0.2">
      <c r="A77" s="30" t="s">
        <v>6</v>
      </c>
      <c r="B77" s="31" t="s">
        <v>94</v>
      </c>
      <c r="C77" s="13" t="s">
        <v>14</v>
      </c>
      <c r="D77" s="17">
        <v>42</v>
      </c>
      <c r="E77" s="54"/>
      <c r="F77" s="21">
        <f t="shared" ref="F77:F83" si="11">D77*E77</f>
        <v>0</v>
      </c>
    </row>
    <row r="78" spans="1:6" s="8" customFormat="1" ht="19.899999999999999" customHeight="1" x14ac:dyDescent="0.2">
      <c r="A78" s="30" t="s">
        <v>7</v>
      </c>
      <c r="B78" s="31" t="s">
        <v>101</v>
      </c>
      <c r="C78" s="13" t="s">
        <v>14</v>
      </c>
      <c r="D78" s="17">
        <v>50</v>
      </c>
      <c r="E78" s="54"/>
      <c r="F78" s="21">
        <f t="shared" si="11"/>
        <v>0</v>
      </c>
    </row>
    <row r="79" spans="1:6" s="8" customFormat="1" ht="27" customHeight="1" x14ac:dyDescent="0.2">
      <c r="A79" s="30" t="s">
        <v>10</v>
      </c>
      <c r="B79" s="31" t="s">
        <v>95</v>
      </c>
      <c r="C79" s="13" t="s">
        <v>14</v>
      </c>
      <c r="D79" s="17">
        <v>110</v>
      </c>
      <c r="E79" s="54"/>
      <c r="F79" s="21">
        <f t="shared" si="11"/>
        <v>0</v>
      </c>
    </row>
    <row r="80" spans="1:6" s="8" customFormat="1" ht="24.6" customHeight="1" x14ac:dyDescent="0.2">
      <c r="A80" s="30" t="s">
        <v>11</v>
      </c>
      <c r="B80" s="31" t="s">
        <v>96</v>
      </c>
      <c r="C80" s="13" t="s">
        <v>14</v>
      </c>
      <c r="D80" s="17">
        <v>50</v>
      </c>
      <c r="E80" s="54"/>
      <c r="F80" s="21">
        <f t="shared" si="11"/>
        <v>0</v>
      </c>
    </row>
    <row r="81" spans="1:6" s="8" customFormat="1" ht="19.899999999999999" customHeight="1" x14ac:dyDescent="0.2">
      <c r="A81" s="30" t="s">
        <v>92</v>
      </c>
      <c r="B81" s="31" t="s">
        <v>159</v>
      </c>
      <c r="C81" s="13" t="s">
        <v>14</v>
      </c>
      <c r="D81" s="17">
        <v>1</v>
      </c>
      <c r="E81" s="54"/>
      <c r="F81" s="21">
        <f t="shared" si="11"/>
        <v>0</v>
      </c>
    </row>
    <row r="82" spans="1:6" s="8" customFormat="1" ht="19.899999999999999" customHeight="1" x14ac:dyDescent="0.2">
      <c r="A82" s="30" t="s">
        <v>93</v>
      </c>
      <c r="B82" s="31" t="s">
        <v>160</v>
      </c>
      <c r="C82" s="13" t="s">
        <v>14</v>
      </c>
      <c r="D82" s="17">
        <v>10</v>
      </c>
      <c r="E82" s="54"/>
      <c r="F82" s="21">
        <f t="shared" si="11"/>
        <v>0</v>
      </c>
    </row>
    <row r="83" spans="1:6" s="8" customFormat="1" ht="31.15" customHeight="1" x14ac:dyDescent="0.3">
      <c r="A83" s="33" t="s">
        <v>99</v>
      </c>
      <c r="B83" s="34" t="s">
        <v>100</v>
      </c>
      <c r="C83" s="58" t="s">
        <v>14</v>
      </c>
      <c r="D83" s="20">
        <v>1</v>
      </c>
      <c r="E83" s="55"/>
      <c r="F83" s="61">
        <f t="shared" si="11"/>
        <v>0</v>
      </c>
    </row>
    <row r="84" spans="1:6" s="8" customFormat="1" ht="15" customHeight="1" x14ac:dyDescent="0.2">
      <c r="A84" s="33"/>
      <c r="B84" s="34"/>
      <c r="C84" s="13"/>
      <c r="D84" s="17"/>
      <c r="E84" s="17"/>
      <c r="F84" s="17"/>
    </row>
    <row r="85" spans="1:6" s="8" customFormat="1" ht="105" customHeight="1" x14ac:dyDescent="0.2">
      <c r="A85" s="33" t="s">
        <v>4</v>
      </c>
      <c r="B85" s="34" t="s">
        <v>108</v>
      </c>
      <c r="C85" s="13"/>
      <c r="D85" s="17"/>
      <c r="E85" s="17"/>
      <c r="F85" s="17"/>
    </row>
    <row r="86" spans="1:6" s="8" customFormat="1" ht="19.899999999999999" customHeight="1" x14ac:dyDescent="0.2">
      <c r="A86" s="30" t="s">
        <v>8</v>
      </c>
      <c r="B86" s="31" t="s">
        <v>94</v>
      </c>
      <c r="C86" s="13" t="s">
        <v>14</v>
      </c>
      <c r="D86" s="17">
        <v>42</v>
      </c>
      <c r="E86" s="54"/>
      <c r="F86" s="21">
        <f t="shared" ref="F86:F92" si="12">D86*E86</f>
        <v>0</v>
      </c>
    </row>
    <row r="87" spans="1:6" s="8" customFormat="1" ht="19.899999999999999" customHeight="1" x14ac:dyDescent="0.2">
      <c r="A87" s="30" t="s">
        <v>102</v>
      </c>
      <c r="B87" s="31" t="s">
        <v>101</v>
      </c>
      <c r="C87" s="13" t="s">
        <v>14</v>
      </c>
      <c r="D87" s="17">
        <v>50</v>
      </c>
      <c r="E87" s="54"/>
      <c r="F87" s="21">
        <f t="shared" si="12"/>
        <v>0</v>
      </c>
    </row>
    <row r="88" spans="1:6" s="8" customFormat="1" ht="19.899999999999999" customHeight="1" x14ac:dyDescent="0.2">
      <c r="A88" s="30" t="s">
        <v>103</v>
      </c>
      <c r="B88" s="31" t="s">
        <v>95</v>
      </c>
      <c r="C88" s="13" t="s">
        <v>14</v>
      </c>
      <c r="D88" s="17">
        <v>110</v>
      </c>
      <c r="E88" s="54"/>
      <c r="F88" s="21">
        <f t="shared" si="12"/>
        <v>0</v>
      </c>
    </row>
    <row r="89" spans="1:6" s="8" customFormat="1" ht="19.899999999999999" customHeight="1" x14ac:dyDescent="0.2">
      <c r="A89" s="30" t="s">
        <v>104</v>
      </c>
      <c r="B89" s="31" t="s">
        <v>96</v>
      </c>
      <c r="C89" s="13" t="s">
        <v>14</v>
      </c>
      <c r="D89" s="17">
        <v>50</v>
      </c>
      <c r="E89" s="54"/>
      <c r="F89" s="21">
        <f t="shared" si="12"/>
        <v>0</v>
      </c>
    </row>
    <row r="90" spans="1:6" s="8" customFormat="1" ht="19.899999999999999" customHeight="1" x14ac:dyDescent="0.2">
      <c r="A90" s="30" t="s">
        <v>105</v>
      </c>
      <c r="B90" s="31" t="s">
        <v>159</v>
      </c>
      <c r="C90" s="13" t="s">
        <v>14</v>
      </c>
      <c r="D90" s="17">
        <v>1</v>
      </c>
      <c r="E90" s="54"/>
      <c r="F90" s="21">
        <f t="shared" si="12"/>
        <v>0</v>
      </c>
    </row>
    <row r="91" spans="1:6" s="8" customFormat="1" ht="19.899999999999999" customHeight="1" x14ac:dyDescent="0.2">
      <c r="A91" s="30" t="s">
        <v>106</v>
      </c>
      <c r="B91" s="31" t="s">
        <v>160</v>
      </c>
      <c r="C91" s="13" t="s">
        <v>14</v>
      </c>
      <c r="D91" s="17">
        <v>10</v>
      </c>
      <c r="E91" s="54"/>
      <c r="F91" s="21">
        <f t="shared" si="12"/>
        <v>0</v>
      </c>
    </row>
    <row r="92" spans="1:6" s="8" customFormat="1" ht="32.450000000000003" customHeight="1" x14ac:dyDescent="0.2">
      <c r="A92" s="33" t="s">
        <v>107</v>
      </c>
      <c r="B92" s="34" t="s">
        <v>100</v>
      </c>
      <c r="C92" s="13" t="s">
        <v>14</v>
      </c>
      <c r="D92" s="17">
        <v>1</v>
      </c>
      <c r="E92" s="54"/>
      <c r="F92" s="21">
        <f t="shared" si="12"/>
        <v>0</v>
      </c>
    </row>
    <row r="93" spans="1:6" s="8" customFormat="1" ht="19.149999999999999" customHeight="1" x14ac:dyDescent="0.2">
      <c r="A93" s="33"/>
      <c r="B93" s="34"/>
      <c r="C93" s="13"/>
      <c r="D93" s="17"/>
      <c r="E93" s="17"/>
      <c r="F93" s="17"/>
    </row>
    <row r="94" spans="1:6" s="8" customFormat="1" ht="91.5" customHeight="1" x14ac:dyDescent="0.2">
      <c r="A94" s="33" t="s">
        <v>5</v>
      </c>
      <c r="B94" s="34" t="s">
        <v>109</v>
      </c>
      <c r="C94" s="13"/>
      <c r="D94" s="17"/>
      <c r="E94" s="17"/>
      <c r="F94" s="17"/>
    </row>
    <row r="95" spans="1:6" s="8" customFormat="1" ht="19.899999999999999" customHeight="1" x14ac:dyDescent="0.2">
      <c r="A95" s="30" t="s">
        <v>9</v>
      </c>
      <c r="B95" s="31" t="s">
        <v>94</v>
      </c>
      <c r="C95" s="13" t="s">
        <v>14</v>
      </c>
      <c r="D95" s="17">
        <v>42</v>
      </c>
      <c r="E95" s="54"/>
      <c r="F95" s="21">
        <f t="shared" ref="F95:F101" si="13">D95*E95</f>
        <v>0</v>
      </c>
    </row>
    <row r="96" spans="1:6" s="8" customFormat="1" ht="19.899999999999999" customHeight="1" x14ac:dyDescent="0.2">
      <c r="A96" s="30" t="s">
        <v>110</v>
      </c>
      <c r="B96" s="31" t="s">
        <v>101</v>
      </c>
      <c r="C96" s="13" t="s">
        <v>14</v>
      </c>
      <c r="D96" s="17">
        <v>50</v>
      </c>
      <c r="E96" s="54"/>
      <c r="F96" s="21">
        <f t="shared" si="13"/>
        <v>0</v>
      </c>
    </row>
    <row r="97" spans="1:6" s="8" customFormat="1" ht="19.899999999999999" customHeight="1" x14ac:dyDescent="0.2">
      <c r="A97" s="30" t="s">
        <v>111</v>
      </c>
      <c r="B97" s="31" t="s">
        <v>95</v>
      </c>
      <c r="C97" s="13" t="s">
        <v>14</v>
      </c>
      <c r="D97" s="17">
        <v>110</v>
      </c>
      <c r="E97" s="54"/>
      <c r="F97" s="21">
        <f t="shared" si="13"/>
        <v>0</v>
      </c>
    </row>
    <row r="98" spans="1:6" s="8" customFormat="1" ht="19.899999999999999" customHeight="1" x14ac:dyDescent="0.2">
      <c r="A98" s="30" t="s">
        <v>112</v>
      </c>
      <c r="B98" s="31" t="s">
        <v>96</v>
      </c>
      <c r="C98" s="13" t="s">
        <v>14</v>
      </c>
      <c r="D98" s="17">
        <v>50</v>
      </c>
      <c r="E98" s="54"/>
      <c r="F98" s="21">
        <f t="shared" si="13"/>
        <v>0</v>
      </c>
    </row>
    <row r="99" spans="1:6" s="8" customFormat="1" ht="19.899999999999999" customHeight="1" x14ac:dyDescent="0.2">
      <c r="A99" s="30" t="s">
        <v>113</v>
      </c>
      <c r="B99" s="31" t="s">
        <v>98</v>
      </c>
      <c r="C99" s="13" t="s">
        <v>14</v>
      </c>
      <c r="D99" s="17">
        <v>1</v>
      </c>
      <c r="E99" s="54"/>
      <c r="F99" s="21">
        <f t="shared" si="13"/>
        <v>0</v>
      </c>
    </row>
    <row r="100" spans="1:6" s="8" customFormat="1" ht="19.899999999999999" customHeight="1" x14ac:dyDescent="0.2">
      <c r="A100" s="30" t="s">
        <v>114</v>
      </c>
      <c r="B100" s="31" t="s">
        <v>97</v>
      </c>
      <c r="C100" s="13" t="s">
        <v>14</v>
      </c>
      <c r="D100" s="17">
        <v>10</v>
      </c>
      <c r="E100" s="54"/>
      <c r="F100" s="21">
        <f t="shared" si="13"/>
        <v>0</v>
      </c>
    </row>
    <row r="101" spans="1:6" s="8" customFormat="1" ht="33.6" customHeight="1" x14ac:dyDescent="0.2">
      <c r="A101" s="33" t="s">
        <v>115</v>
      </c>
      <c r="B101" s="34" t="s">
        <v>100</v>
      </c>
      <c r="C101" s="13" t="s">
        <v>14</v>
      </c>
      <c r="D101" s="17">
        <v>1</v>
      </c>
      <c r="E101" s="54"/>
      <c r="F101" s="21">
        <f t="shared" si="13"/>
        <v>0</v>
      </c>
    </row>
    <row r="102" spans="1:6" s="8" customFormat="1" ht="15.75" customHeight="1" x14ac:dyDescent="0.3">
      <c r="A102" s="12"/>
      <c r="B102" s="11"/>
      <c r="C102" s="13"/>
      <c r="D102" s="17"/>
      <c r="E102" s="17"/>
      <c r="F102" s="21"/>
    </row>
    <row r="103" spans="1:6" s="8" customFormat="1" ht="49.5" customHeight="1" x14ac:dyDescent="0.3">
      <c r="A103" s="60" t="s">
        <v>15</v>
      </c>
      <c r="B103" s="34" t="s">
        <v>168</v>
      </c>
      <c r="C103" s="58" t="s">
        <v>78</v>
      </c>
      <c r="D103" s="20">
        <v>100</v>
      </c>
      <c r="E103" s="55"/>
      <c r="F103" s="61">
        <f t="shared" ref="F103" si="14">D103*E103</f>
        <v>0</v>
      </c>
    </row>
    <row r="104" spans="1:6" s="8" customFormat="1" ht="48" customHeight="1" x14ac:dyDescent="0.3">
      <c r="A104" s="60" t="s">
        <v>17</v>
      </c>
      <c r="B104" s="34" t="s">
        <v>161</v>
      </c>
      <c r="C104" s="58" t="s">
        <v>78</v>
      </c>
      <c r="D104" s="20">
        <v>100</v>
      </c>
      <c r="E104" s="55"/>
      <c r="F104" s="61">
        <f t="shared" ref="F104" si="15">D104*E104</f>
        <v>0</v>
      </c>
    </row>
    <row r="105" spans="1:6" s="8" customFormat="1" ht="19.899999999999999" customHeight="1" thickBot="1" x14ac:dyDescent="0.25">
      <c r="A105" s="56"/>
      <c r="B105" s="57"/>
      <c r="C105" s="13"/>
      <c r="D105" s="17"/>
      <c r="E105" s="17"/>
      <c r="F105" s="17"/>
    </row>
    <row r="106" spans="1:6" s="8" customFormat="1" ht="19.899999999999999" customHeight="1" thickBot="1" x14ac:dyDescent="0.25">
      <c r="A106" s="77" t="s">
        <v>146</v>
      </c>
      <c r="B106" s="78"/>
      <c r="C106" s="78"/>
      <c r="D106" s="78"/>
      <c r="E106" s="79"/>
      <c r="F106" s="62">
        <f>SUM(F77:F105)</f>
        <v>0</v>
      </c>
    </row>
    <row r="107" spans="1:6" s="8" customFormat="1" ht="19.899999999999999" customHeight="1" x14ac:dyDescent="0.3">
      <c r="A107" s="12"/>
      <c r="B107" s="11"/>
      <c r="C107" s="13"/>
      <c r="D107" s="17"/>
      <c r="E107" s="17"/>
      <c r="F107" s="21"/>
    </row>
    <row r="108" spans="1:6" s="8" customFormat="1" ht="19.899999999999999" customHeight="1" thickBot="1" x14ac:dyDescent="0.35">
      <c r="A108" s="12"/>
      <c r="B108" s="11"/>
      <c r="C108" s="13"/>
      <c r="D108" s="17"/>
      <c r="E108" s="17"/>
      <c r="F108" s="17"/>
    </row>
    <row r="109" spans="1:6" s="8" customFormat="1" ht="24" customHeight="1" thickBot="1" x14ac:dyDescent="0.25">
      <c r="A109" s="80" t="s">
        <v>116</v>
      </c>
      <c r="B109" s="81"/>
      <c r="C109" s="81"/>
      <c r="D109" s="81"/>
      <c r="E109" s="81"/>
      <c r="F109" s="82"/>
    </row>
    <row r="110" spans="1:6" s="8" customFormat="1" ht="15.75" customHeight="1" x14ac:dyDescent="0.2">
      <c r="A110" s="25"/>
      <c r="B110" s="25"/>
      <c r="C110" s="25"/>
      <c r="D110" s="24"/>
      <c r="E110" s="25"/>
      <c r="F110" s="17"/>
    </row>
    <row r="111" spans="1:6" s="8" customFormat="1" ht="22.15" customHeight="1" x14ac:dyDescent="0.2">
      <c r="A111" s="36"/>
      <c r="B111" s="83" t="s">
        <v>145</v>
      </c>
      <c r="C111" s="83"/>
      <c r="D111" s="83"/>
      <c r="E111" s="84"/>
      <c r="F111" s="63">
        <f>F63</f>
        <v>0</v>
      </c>
    </row>
    <row r="112" spans="1:6" s="8" customFormat="1" ht="10.15" customHeight="1" x14ac:dyDescent="0.2">
      <c r="A112" s="27"/>
      <c r="B112" s="28"/>
      <c r="C112" s="28"/>
      <c r="D112" s="28"/>
      <c r="E112" s="29"/>
      <c r="F112" s="40"/>
    </row>
    <row r="113" spans="1:6" s="8" customFormat="1" ht="22.15" customHeight="1" x14ac:dyDescent="0.2">
      <c r="A113" s="36"/>
      <c r="B113" s="83" t="s">
        <v>147</v>
      </c>
      <c r="C113" s="83"/>
      <c r="D113" s="83"/>
      <c r="E113" s="84"/>
      <c r="F113" s="63">
        <f>F72</f>
        <v>0</v>
      </c>
    </row>
    <row r="114" spans="1:6" s="8" customFormat="1" ht="10.15" customHeight="1" x14ac:dyDescent="0.2">
      <c r="A114" s="35"/>
      <c r="B114" s="26"/>
      <c r="C114" s="26"/>
      <c r="D114" s="26"/>
      <c r="E114" s="38"/>
      <c r="F114" s="41"/>
    </row>
    <row r="115" spans="1:6" s="8" customFormat="1" ht="22.15" customHeight="1" x14ac:dyDescent="0.2">
      <c r="A115" s="37"/>
      <c r="B115" s="85" t="s">
        <v>146</v>
      </c>
      <c r="C115" s="85"/>
      <c r="D115" s="85"/>
      <c r="E115" s="86"/>
      <c r="F115" s="64">
        <f>F106</f>
        <v>0</v>
      </c>
    </row>
    <row r="116" spans="1:6" s="8" customFormat="1" ht="15.75" customHeight="1" thickBot="1" x14ac:dyDescent="0.25">
      <c r="A116" s="25"/>
      <c r="B116" s="25"/>
      <c r="C116" s="25"/>
      <c r="D116" s="24"/>
      <c r="E116" s="25"/>
      <c r="F116" s="17"/>
    </row>
    <row r="117" spans="1:6" s="8" customFormat="1" ht="20.100000000000001" customHeight="1" thickBot="1" x14ac:dyDescent="0.25">
      <c r="A117" s="72" t="s">
        <v>148</v>
      </c>
      <c r="B117" s="73"/>
      <c r="C117" s="73"/>
      <c r="D117" s="73"/>
      <c r="E117" s="74"/>
      <c r="F117" s="65">
        <f>SUM(F111:F115)</f>
        <v>0</v>
      </c>
    </row>
    <row r="118" spans="1:6" s="8" customFormat="1" ht="15" customHeight="1" x14ac:dyDescent="0.2">
      <c r="A118" s="39"/>
      <c r="B118" s="39"/>
      <c r="C118" s="39"/>
      <c r="D118" s="39"/>
      <c r="E118" s="39"/>
      <c r="F118" s="42"/>
    </row>
    <row r="119" spans="1:6" x14ac:dyDescent="0.3">
      <c r="A119" s="43"/>
      <c r="B119" s="31"/>
      <c r="C119" s="44"/>
      <c r="D119" s="45"/>
      <c r="E119" s="20"/>
      <c r="F119" s="20"/>
    </row>
    <row r="120" spans="1:6" x14ac:dyDescent="0.3">
      <c r="A120" s="87" t="s">
        <v>135</v>
      </c>
      <c r="B120" s="87"/>
      <c r="C120" s="52"/>
      <c r="D120" s="53"/>
      <c r="E120" s="88" t="s">
        <v>136</v>
      </c>
      <c r="F120" s="88"/>
    </row>
    <row r="121" spans="1:6" x14ac:dyDescent="0.3">
      <c r="A121" s="89"/>
      <c r="B121" s="90"/>
      <c r="C121" s="44"/>
      <c r="D121" s="45"/>
      <c r="E121" s="91"/>
      <c r="F121" s="92"/>
    </row>
    <row r="122" spans="1:6" x14ac:dyDescent="0.3">
      <c r="A122" s="93" t="s">
        <v>137</v>
      </c>
      <c r="B122" s="93"/>
      <c r="C122" s="44"/>
      <c r="D122" s="45"/>
      <c r="E122" s="94" t="s">
        <v>137</v>
      </c>
      <c r="F122" s="94"/>
    </row>
    <row r="123" spans="1:6" x14ac:dyDescent="0.2">
      <c r="A123" s="46"/>
      <c r="B123" s="47"/>
      <c r="C123" s="48"/>
      <c r="D123" s="49"/>
      <c r="E123" s="50"/>
      <c r="F123" s="51"/>
    </row>
    <row r="124" spans="1:6" x14ac:dyDescent="0.2">
      <c r="A124" s="46"/>
      <c r="B124" s="47"/>
      <c r="C124" s="48"/>
      <c r="D124" s="49"/>
      <c r="E124" s="50"/>
      <c r="F124" s="51"/>
    </row>
  </sheetData>
  <mergeCells count="19">
    <mergeCell ref="A120:B120"/>
    <mergeCell ref="E120:F120"/>
    <mergeCell ref="A121:B121"/>
    <mergeCell ref="E121:F121"/>
    <mergeCell ref="A122:B122"/>
    <mergeCell ref="E122:F122"/>
    <mergeCell ref="A1:F1"/>
    <mergeCell ref="A3:F3"/>
    <mergeCell ref="A117:E117"/>
    <mergeCell ref="B7:F7"/>
    <mergeCell ref="B65:F65"/>
    <mergeCell ref="A63:E63"/>
    <mergeCell ref="A72:E72"/>
    <mergeCell ref="B74:F74"/>
    <mergeCell ref="A106:E106"/>
    <mergeCell ref="A109:F109"/>
    <mergeCell ref="B111:E111"/>
    <mergeCell ref="B113:E113"/>
    <mergeCell ref="B115:E115"/>
  </mergeCells>
  <phoneticPr fontId="0" type="noConversion"/>
  <printOptions horizontalCentered="1"/>
  <pageMargins left="0.39370078740157483" right="0.39370078740157483" top="0.39370078740157483" bottom="0.39370078740157483" header="0.39370078740157483" footer="0.43307086614173229"/>
  <pageSetup paperSize="8" scale="32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$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osoba1</dc:creator>
  <cp:lastModifiedBy>osoba1</cp:lastModifiedBy>
  <cp:lastPrinted>2023-05-09T08:09:15Z</cp:lastPrinted>
  <dcterms:created xsi:type="dcterms:W3CDTF">2001-04-13T15:19:58Z</dcterms:created>
  <dcterms:modified xsi:type="dcterms:W3CDTF">2023-05-09T12:49:44Z</dcterms:modified>
</cp:coreProperties>
</file>